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11136"/>
  </bookViews>
  <sheets>
    <sheet name="Лист1" sheetId="1" r:id="rId1"/>
  </sheets>
  <definedNames>
    <definedName name="_xlnm.Print_Titles" localSheetId="0">Лист1!$A:$C,Лист1!$14:$14</definedName>
  </definedNames>
  <calcPr calcId="125725"/>
</workbook>
</file>

<file path=xl/calcChain.xml><?xml version="1.0" encoding="utf-8"?>
<calcChain xmlns="http://schemas.openxmlformats.org/spreadsheetml/2006/main">
  <c r="I122" i="1"/>
  <c r="H122"/>
  <c r="E122"/>
  <c r="F122"/>
  <c r="G122"/>
  <c r="D122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</calcChain>
</file>

<file path=xl/sharedStrings.xml><?xml version="1.0" encoding="utf-8"?>
<sst xmlns="http://schemas.openxmlformats.org/spreadsheetml/2006/main" count="124" uniqueCount="109">
  <si>
    <t>ККД</t>
  </si>
  <si>
    <t>Доходи</t>
  </si>
  <si>
    <t>2555600000 - Бюджет Прилуцької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</si>
  <si>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</si>
  <si>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</si>
  <si>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</si>
  <si>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</si>
  <si>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</si>
  <si>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</si>
  <si>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</si>
  <si>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</si>
  <si>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</si>
  <si>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</si>
  <si>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</si>
  <si>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</si>
  <si>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</si>
  <si>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</si>
  <si>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</si>
  <si>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</si>
  <si>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</si>
  <si>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</si>
  <si>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</si>
  <si>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</si>
  <si>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</si>
  <si>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</si>
  <si>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</si>
  <si>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</si>
  <si>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</si>
  <si>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</si>
  <si>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</si>
  <si>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</si>
  <si>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</si>
  <si>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</si>
  <si>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</si>
  <si>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</si>
  <si>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</si>
  <si>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</si>
  <si>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</si>
  <si>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</si>
  <si>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</si>
  <si>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</si>
  <si>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</si>
  <si>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</si>
  <si>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</si>
  <si>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</si>
  <si>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</si>
  <si>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</si>
  <si>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</si>
  <si>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</si>
  <si>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</si>
  <si>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</si>
  <si>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</si>
  <si>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</si>
  <si>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</si>
  <si>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</si>
  <si>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</si>
  <si>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</si>
  <si>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</si>
  <si>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</si>
  <si>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</si>
  <si>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</si>
  <si>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</si>
  <si>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</si>
  <si>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</si>
  <si>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</si>
  <si>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</si>
  <si>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</si>
  <si>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</si>
  <si>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</si>
  <si>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</si>
  <si>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</si>
  <si>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</si>
  <si>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</si>
  <si>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</si>
  <si>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</si>
  <si>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</si>
  <si>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</si>
  <si>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</si>
  <si>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</si>
  <si>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</si>
  <si>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</si>
  <si>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</si>
  <si>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</si>
  <si>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</si>
  <si>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Всього без урахування трансферт</t>
  </si>
  <si>
    <t>Всього</t>
  </si>
  <si>
    <t>ЗАТВЕРДЖЕНО</t>
  </si>
  <si>
    <t>Рішення міської ради</t>
  </si>
  <si>
    <t>(______сесія 8 скликання)</t>
  </si>
  <si>
    <t>Додаток 1</t>
  </si>
  <si>
    <t>Виконання бюджету Прилуцької міської територіальної громади за 2023 рік</t>
  </si>
  <si>
    <t>тис. грн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</si>
  <si>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</si>
  <si>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</si>
  <si>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</si>
  <si>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</si>
  <si>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</si>
  <si>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</si>
  <si>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</si>
  <si>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</si>
  <si>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</si>
  <si>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</si>
  <si>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</si>
  <si>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</si>
  <si>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</si>
  <si>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</si>
  <si>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___________2024 року №___</t>
  </si>
  <si>
    <t>Загальний фонд</t>
  </si>
  <si>
    <t>Спеціальний фонд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</si>
</sst>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,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1" applyFont="1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164" fontId="1" fillId="2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/>
    <xf numFmtId="164" fontId="1" fillId="2" borderId="2" xfId="0" applyNumberFormat="1" applyFont="1" applyFill="1" applyBorder="1"/>
    <xf numFmtId="164" fontId="0" fillId="0" borderId="2" xfId="0" applyNumberFormat="1" applyBorder="1"/>
    <xf numFmtId="0" fontId="6" fillId="0" borderId="0" xfId="0" applyFont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topLeftCell="A107" zoomScaleNormal="100" workbookViewId="0">
      <selection activeCell="H16" sqref="H16"/>
    </sheetView>
  </sheetViews>
  <sheetFormatPr defaultRowHeight="14.4"/>
  <cols>
    <col min="1" max="1" width="0.21875" customWidth="1"/>
    <col min="2" max="2" width="10.109375" bestFit="1" customWidth="1"/>
    <col min="3" max="3" width="56.77734375" customWidth="1"/>
    <col min="4" max="5" width="13.88671875" customWidth="1"/>
    <col min="6" max="6" width="13.88671875" hidden="1" customWidth="1"/>
    <col min="7" max="7" width="13.6640625" bestFit="1" customWidth="1"/>
    <col min="8" max="8" width="12.5546875" bestFit="1" customWidth="1"/>
    <col min="9" max="9" width="9.109375" bestFit="1" customWidth="1"/>
  </cols>
  <sheetData>
    <row r="1" spans="1:12" ht="15.6">
      <c r="G1" s="8" t="s">
        <v>86</v>
      </c>
    </row>
    <row r="2" spans="1:12" ht="15.6">
      <c r="A2" s="1"/>
      <c r="G2" s="8" t="s">
        <v>87</v>
      </c>
      <c r="J2" s="1"/>
      <c r="K2" s="1"/>
      <c r="L2" s="1"/>
    </row>
    <row r="3" spans="1:12" ht="23.4">
      <c r="A3" s="5"/>
      <c r="G3" s="8" t="s">
        <v>88</v>
      </c>
      <c r="J3" s="6"/>
      <c r="K3" s="6"/>
      <c r="L3" s="6"/>
    </row>
    <row r="4" spans="1:12" ht="15.6">
      <c r="A4" s="1"/>
      <c r="G4" s="8" t="s">
        <v>106</v>
      </c>
      <c r="J4" s="1"/>
      <c r="K4" s="1"/>
      <c r="L4" s="1"/>
    </row>
    <row r="5" spans="1:12" ht="15.6">
      <c r="A5" s="1"/>
      <c r="G5" s="8"/>
      <c r="J5" s="1"/>
      <c r="K5" s="1"/>
      <c r="L5" s="1"/>
    </row>
    <row r="6" spans="1:12" ht="18">
      <c r="A6" s="7"/>
      <c r="G6" s="8"/>
      <c r="J6" s="9"/>
      <c r="K6" s="9"/>
      <c r="L6" s="9"/>
    </row>
    <row r="7" spans="1:12" ht="15.6">
      <c r="G7" s="8" t="s">
        <v>89</v>
      </c>
    </row>
    <row r="8" spans="1:12" ht="15.6">
      <c r="F8" s="8"/>
    </row>
    <row r="9" spans="1:12" ht="15.6">
      <c r="B9" s="27" t="s">
        <v>90</v>
      </c>
      <c r="C9" s="27"/>
      <c r="D9" s="27"/>
      <c r="E9" s="27"/>
      <c r="F9" s="27"/>
      <c r="G9" s="27"/>
      <c r="H9" s="27"/>
    </row>
    <row r="11" spans="1:12">
      <c r="H11" t="s">
        <v>91</v>
      </c>
    </row>
    <row r="12" spans="1:12">
      <c r="A12" s="28"/>
      <c r="B12" s="29" t="s">
        <v>0</v>
      </c>
      <c r="C12" s="29" t="s">
        <v>1</v>
      </c>
      <c r="D12" s="31" t="s">
        <v>2</v>
      </c>
      <c r="E12" s="32"/>
      <c r="F12" s="32"/>
      <c r="G12" s="32"/>
      <c r="H12" s="32"/>
      <c r="I12" s="32"/>
    </row>
    <row r="13" spans="1:12" ht="28.5" customHeight="1">
      <c r="A13" s="28"/>
      <c r="B13" s="30"/>
      <c r="C13" s="30"/>
      <c r="D13" s="2" t="s">
        <v>3</v>
      </c>
      <c r="E13" s="2" t="s">
        <v>4</v>
      </c>
      <c r="F13" s="2" t="s">
        <v>5</v>
      </c>
      <c r="G13" s="3" t="s">
        <v>6</v>
      </c>
      <c r="H13" s="3" t="s">
        <v>7</v>
      </c>
      <c r="I13" s="3" t="s">
        <v>8</v>
      </c>
    </row>
    <row r="14" spans="1:12">
      <c r="A14" s="10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5</v>
      </c>
      <c r="H14" s="11">
        <v>6</v>
      </c>
      <c r="I14" s="11">
        <v>7</v>
      </c>
    </row>
    <row r="15" spans="1:12">
      <c r="A15" s="10"/>
      <c r="B15" s="33" t="s">
        <v>107</v>
      </c>
      <c r="C15" s="22"/>
      <c r="D15" s="22"/>
      <c r="E15" s="22"/>
      <c r="F15" s="22"/>
      <c r="G15" s="22"/>
      <c r="H15" s="22"/>
      <c r="I15" s="34"/>
    </row>
    <row r="16" spans="1:12">
      <c r="A16" s="4"/>
      <c r="B16" s="4">
        <v>10000000</v>
      </c>
      <c r="C16" s="18" t="s">
        <v>9</v>
      </c>
      <c r="D16" s="19">
        <v>444299500</v>
      </c>
      <c r="E16" s="19">
        <v>468351446</v>
      </c>
      <c r="F16" s="19">
        <v>468351446</v>
      </c>
      <c r="G16" s="19">
        <v>527451271.70000005</v>
      </c>
      <c r="H16" s="19">
        <f t="shared" ref="H16:H47" si="0">G16-F16</f>
        <v>59099825.700000048</v>
      </c>
      <c r="I16" s="16">
        <f t="shared" ref="I16:I47" si="1">IF(F16=0,0,G16/F16*100)</f>
        <v>112.61869184022974</v>
      </c>
    </row>
    <row r="17" spans="1:9" ht="28.8">
      <c r="A17" s="4"/>
      <c r="B17" s="4">
        <v>11000000</v>
      </c>
      <c r="C17" s="18" t="s">
        <v>10</v>
      </c>
      <c r="D17" s="19">
        <v>357322500</v>
      </c>
      <c r="E17" s="19">
        <v>378720500</v>
      </c>
      <c r="F17" s="19">
        <v>378720500</v>
      </c>
      <c r="G17" s="19">
        <v>399848971.11000001</v>
      </c>
      <c r="H17" s="19">
        <f t="shared" si="0"/>
        <v>21128471.110000014</v>
      </c>
      <c r="I17" s="16">
        <f t="shared" si="1"/>
        <v>105.57890874932833</v>
      </c>
    </row>
    <row r="18" spans="1:9">
      <c r="A18" s="4"/>
      <c r="B18" s="4">
        <v>11010000</v>
      </c>
      <c r="C18" s="18" t="s">
        <v>11</v>
      </c>
      <c r="D18" s="19">
        <v>357270000</v>
      </c>
      <c r="E18" s="19">
        <v>378668000</v>
      </c>
      <c r="F18" s="19">
        <v>378668000</v>
      </c>
      <c r="G18" s="19">
        <v>399846999.11000001</v>
      </c>
      <c r="H18" s="19">
        <f t="shared" si="0"/>
        <v>21178999.110000014</v>
      </c>
      <c r="I18" s="16">
        <f t="shared" si="1"/>
        <v>105.5930258458597</v>
      </c>
    </row>
    <row r="19" spans="1:9" ht="43.2">
      <c r="A19" s="4"/>
      <c r="B19" s="4">
        <v>11010100</v>
      </c>
      <c r="C19" s="18" t="s">
        <v>12</v>
      </c>
      <c r="D19" s="19">
        <v>275220000</v>
      </c>
      <c r="E19" s="19">
        <v>296220000</v>
      </c>
      <c r="F19" s="19">
        <v>296220000</v>
      </c>
      <c r="G19" s="19">
        <v>312999991.13</v>
      </c>
      <c r="H19" s="19">
        <f t="shared" si="0"/>
        <v>16779991.129999995</v>
      </c>
      <c r="I19" s="16">
        <f t="shared" si="1"/>
        <v>105.66470566808452</v>
      </c>
    </row>
    <row r="20" spans="1:9" ht="57.6">
      <c r="A20" s="4"/>
      <c r="B20" s="4">
        <v>11010200</v>
      </c>
      <c r="C20" s="18" t="s">
        <v>13</v>
      </c>
      <c r="D20" s="19">
        <v>78600000</v>
      </c>
      <c r="E20" s="19">
        <v>78600000</v>
      </c>
      <c r="F20" s="19">
        <v>78600000</v>
      </c>
      <c r="G20" s="19">
        <v>81433128.530000001</v>
      </c>
      <c r="H20" s="19">
        <f t="shared" si="0"/>
        <v>2833128.5300000012</v>
      </c>
      <c r="I20" s="16">
        <f t="shared" si="1"/>
        <v>103.60448922391858</v>
      </c>
    </row>
    <row r="21" spans="1:9" ht="43.2">
      <c r="A21" s="4"/>
      <c r="B21" s="4">
        <v>11010400</v>
      </c>
      <c r="C21" s="18" t="s">
        <v>14</v>
      </c>
      <c r="D21" s="19">
        <v>1420000</v>
      </c>
      <c r="E21" s="19">
        <v>1818000</v>
      </c>
      <c r="F21" s="19">
        <v>1818000</v>
      </c>
      <c r="G21" s="19">
        <v>2193181.85</v>
      </c>
      <c r="H21" s="19">
        <f t="shared" si="0"/>
        <v>375181.85000000009</v>
      </c>
      <c r="I21" s="16">
        <f t="shared" si="1"/>
        <v>120.63706545654567</v>
      </c>
    </row>
    <row r="22" spans="1:9" ht="28.8">
      <c r="A22" s="4"/>
      <c r="B22" s="4">
        <v>11010500</v>
      </c>
      <c r="C22" s="18" t="s">
        <v>15</v>
      </c>
      <c r="D22" s="19">
        <v>2030000</v>
      </c>
      <c r="E22" s="19">
        <v>2030000</v>
      </c>
      <c r="F22" s="19">
        <v>2030000</v>
      </c>
      <c r="G22" s="19">
        <v>3220697.6000000006</v>
      </c>
      <c r="H22" s="19">
        <f t="shared" si="0"/>
        <v>1190697.6000000006</v>
      </c>
      <c r="I22" s="16">
        <f t="shared" si="1"/>
        <v>158.65505418719215</v>
      </c>
    </row>
    <row r="23" spans="1:9">
      <c r="A23" s="4"/>
      <c r="B23" s="4">
        <v>11020000</v>
      </c>
      <c r="C23" s="18" t="s">
        <v>16</v>
      </c>
      <c r="D23" s="19">
        <v>52500</v>
      </c>
      <c r="E23" s="19">
        <v>52500</v>
      </c>
      <c r="F23" s="19">
        <v>52500</v>
      </c>
      <c r="G23" s="19">
        <v>1972</v>
      </c>
      <c r="H23" s="19">
        <f t="shared" si="0"/>
        <v>-50528</v>
      </c>
      <c r="I23" s="16">
        <f t="shared" si="1"/>
        <v>3.7561904761904761</v>
      </c>
    </row>
    <row r="24" spans="1:9" ht="28.8">
      <c r="A24" s="4"/>
      <c r="B24" s="4">
        <v>11020200</v>
      </c>
      <c r="C24" s="18" t="s">
        <v>17</v>
      </c>
      <c r="D24" s="19">
        <v>52500</v>
      </c>
      <c r="E24" s="19">
        <v>52500</v>
      </c>
      <c r="F24" s="19">
        <v>52500</v>
      </c>
      <c r="G24" s="19">
        <v>1972</v>
      </c>
      <c r="H24" s="19">
        <f t="shared" si="0"/>
        <v>-50528</v>
      </c>
      <c r="I24" s="16">
        <f t="shared" si="1"/>
        <v>3.7561904761904761</v>
      </c>
    </row>
    <row r="25" spans="1:9" ht="28.8">
      <c r="A25" s="4"/>
      <c r="B25" s="4">
        <v>13000000</v>
      </c>
      <c r="C25" s="18" t="s">
        <v>18</v>
      </c>
      <c r="D25" s="19">
        <v>75000</v>
      </c>
      <c r="E25" s="19">
        <v>87946</v>
      </c>
      <c r="F25" s="19">
        <v>87946</v>
      </c>
      <c r="G25" s="19">
        <v>116156.71</v>
      </c>
      <c r="H25" s="19">
        <f t="shared" si="0"/>
        <v>28210.710000000006</v>
      </c>
      <c r="I25" s="16">
        <f t="shared" si="1"/>
        <v>132.0773088031292</v>
      </c>
    </row>
    <row r="26" spans="1:9">
      <c r="A26" s="4"/>
      <c r="B26" s="4">
        <v>13010000</v>
      </c>
      <c r="C26" s="18" t="s">
        <v>19</v>
      </c>
      <c r="D26" s="19">
        <v>0</v>
      </c>
      <c r="E26" s="19">
        <v>0</v>
      </c>
      <c r="F26" s="19">
        <v>0</v>
      </c>
      <c r="G26" s="19">
        <v>9273.6299999999992</v>
      </c>
      <c r="H26" s="19">
        <f t="shared" si="0"/>
        <v>9273.6299999999992</v>
      </c>
      <c r="I26" s="16">
        <f t="shared" si="1"/>
        <v>0</v>
      </c>
    </row>
    <row r="27" spans="1:9" ht="57.6">
      <c r="A27" s="4"/>
      <c r="B27" s="4">
        <v>13010200</v>
      </c>
      <c r="C27" s="18" t="s">
        <v>20</v>
      </c>
      <c r="D27" s="19">
        <v>0</v>
      </c>
      <c r="E27" s="19">
        <v>0</v>
      </c>
      <c r="F27" s="19">
        <v>0</v>
      </c>
      <c r="G27" s="19">
        <v>9273.6299999999992</v>
      </c>
      <c r="H27" s="19">
        <f t="shared" si="0"/>
        <v>9273.6299999999992</v>
      </c>
      <c r="I27" s="16">
        <f t="shared" si="1"/>
        <v>0</v>
      </c>
    </row>
    <row r="28" spans="1:9" ht="28.8">
      <c r="A28" s="4"/>
      <c r="B28" s="4">
        <v>13030000</v>
      </c>
      <c r="C28" s="18" t="s">
        <v>21</v>
      </c>
      <c r="D28" s="19">
        <v>75000</v>
      </c>
      <c r="E28" s="19">
        <v>87946</v>
      </c>
      <c r="F28" s="19">
        <v>87946</v>
      </c>
      <c r="G28" s="19">
        <v>106883.08</v>
      </c>
      <c r="H28" s="19">
        <f t="shared" si="0"/>
        <v>18937.080000000002</v>
      </c>
      <c r="I28" s="16">
        <f t="shared" si="1"/>
        <v>121.53262229095128</v>
      </c>
    </row>
    <row r="29" spans="1:9" ht="28.8">
      <c r="A29" s="4"/>
      <c r="B29" s="4">
        <v>13030100</v>
      </c>
      <c r="C29" s="18" t="s">
        <v>22</v>
      </c>
      <c r="D29" s="19">
        <v>75000</v>
      </c>
      <c r="E29" s="19">
        <v>87946</v>
      </c>
      <c r="F29" s="19">
        <v>87946</v>
      </c>
      <c r="G29" s="19">
        <v>106883.08</v>
      </c>
      <c r="H29" s="19">
        <f t="shared" si="0"/>
        <v>18937.080000000002</v>
      </c>
      <c r="I29" s="16">
        <f t="shared" si="1"/>
        <v>121.53262229095128</v>
      </c>
    </row>
    <row r="30" spans="1:9">
      <c r="A30" s="4"/>
      <c r="B30" s="4">
        <v>14000000</v>
      </c>
      <c r="C30" s="18" t="s">
        <v>23</v>
      </c>
      <c r="D30" s="19">
        <v>11210000</v>
      </c>
      <c r="E30" s="19">
        <v>13851000</v>
      </c>
      <c r="F30" s="19">
        <v>13851000</v>
      </c>
      <c r="G30" s="19">
        <v>23083766.630000003</v>
      </c>
      <c r="H30" s="19">
        <f t="shared" si="0"/>
        <v>9232766.6300000027</v>
      </c>
      <c r="I30" s="16">
        <f t="shared" si="1"/>
        <v>166.65776211103892</v>
      </c>
    </row>
    <row r="31" spans="1:9" ht="28.8">
      <c r="A31" s="4"/>
      <c r="B31" s="4">
        <v>14020000</v>
      </c>
      <c r="C31" s="18" t="s">
        <v>24</v>
      </c>
      <c r="D31" s="19">
        <v>275000</v>
      </c>
      <c r="E31" s="19">
        <v>2275000</v>
      </c>
      <c r="F31" s="19">
        <v>2275000</v>
      </c>
      <c r="G31" s="19">
        <v>3278431.07</v>
      </c>
      <c r="H31" s="19">
        <f t="shared" si="0"/>
        <v>1003431.0699999998</v>
      </c>
      <c r="I31" s="16">
        <f t="shared" si="1"/>
        <v>144.1068602197802</v>
      </c>
    </row>
    <row r="32" spans="1:9">
      <c r="A32" s="4"/>
      <c r="B32" s="4">
        <v>14021900</v>
      </c>
      <c r="C32" s="18" t="s">
        <v>25</v>
      </c>
      <c r="D32" s="19">
        <v>275000</v>
      </c>
      <c r="E32" s="19">
        <v>2275000</v>
      </c>
      <c r="F32" s="19">
        <v>2275000</v>
      </c>
      <c r="G32" s="19">
        <v>3278431.07</v>
      </c>
      <c r="H32" s="19">
        <f t="shared" si="0"/>
        <v>1003431.0699999998</v>
      </c>
      <c r="I32" s="16">
        <f t="shared" si="1"/>
        <v>144.1068602197802</v>
      </c>
    </row>
    <row r="33" spans="1:9" ht="28.8">
      <c r="A33" s="4"/>
      <c r="B33" s="4">
        <v>14030000</v>
      </c>
      <c r="C33" s="18" t="s">
        <v>26</v>
      </c>
      <c r="D33" s="19">
        <v>5100000</v>
      </c>
      <c r="E33" s="19">
        <v>5100000</v>
      </c>
      <c r="F33" s="19">
        <v>5100000</v>
      </c>
      <c r="G33" s="19">
        <v>12453296.51</v>
      </c>
      <c r="H33" s="19">
        <f t="shared" si="0"/>
        <v>7353296.5099999998</v>
      </c>
      <c r="I33" s="16">
        <f t="shared" si="1"/>
        <v>244.18228450980394</v>
      </c>
    </row>
    <row r="34" spans="1:9">
      <c r="A34" s="4"/>
      <c r="B34" s="4">
        <v>14031900</v>
      </c>
      <c r="C34" s="18" t="s">
        <v>25</v>
      </c>
      <c r="D34" s="19">
        <v>5100000</v>
      </c>
      <c r="E34" s="19">
        <v>5100000</v>
      </c>
      <c r="F34" s="19">
        <v>5100000</v>
      </c>
      <c r="G34" s="19">
        <v>12453296.51</v>
      </c>
      <c r="H34" s="19">
        <f t="shared" si="0"/>
        <v>7353296.5099999998</v>
      </c>
      <c r="I34" s="16">
        <f t="shared" si="1"/>
        <v>244.18228450980394</v>
      </c>
    </row>
    <row r="35" spans="1:9" ht="28.8">
      <c r="A35" s="4"/>
      <c r="B35" s="4">
        <v>14040000</v>
      </c>
      <c r="C35" s="18" t="s">
        <v>27</v>
      </c>
      <c r="D35" s="19">
        <v>5835000</v>
      </c>
      <c r="E35" s="19">
        <v>6476000</v>
      </c>
      <c r="F35" s="19">
        <v>6476000</v>
      </c>
      <c r="G35" s="19">
        <v>7352039.0499999998</v>
      </c>
      <c r="H35" s="19">
        <f t="shared" si="0"/>
        <v>876039.04999999981</v>
      </c>
      <c r="I35" s="16">
        <f t="shared" si="1"/>
        <v>113.52747143298332</v>
      </c>
    </row>
    <row r="36" spans="1:9" ht="72">
      <c r="A36" s="4"/>
      <c r="B36" s="4">
        <v>14040100</v>
      </c>
      <c r="C36" s="18" t="s">
        <v>28</v>
      </c>
      <c r="D36" s="19">
        <v>1540000</v>
      </c>
      <c r="E36" s="19">
        <v>2181000</v>
      </c>
      <c r="F36" s="19">
        <v>2181000</v>
      </c>
      <c r="G36" s="19">
        <v>2637418.9500000002</v>
      </c>
      <c r="H36" s="19">
        <f t="shared" si="0"/>
        <v>456418.95000000019</v>
      </c>
      <c r="I36" s="16">
        <f t="shared" si="1"/>
        <v>120.92704951856948</v>
      </c>
    </row>
    <row r="37" spans="1:9" ht="57.6">
      <c r="A37" s="4"/>
      <c r="B37" s="4">
        <v>14040200</v>
      </c>
      <c r="C37" s="18" t="s">
        <v>29</v>
      </c>
      <c r="D37" s="19">
        <v>4295000</v>
      </c>
      <c r="E37" s="19">
        <v>4295000</v>
      </c>
      <c r="F37" s="19">
        <v>4295000</v>
      </c>
      <c r="G37" s="19">
        <v>4714620.0999999996</v>
      </c>
      <c r="H37" s="19">
        <f t="shared" si="0"/>
        <v>419620.09999999963</v>
      </c>
      <c r="I37" s="16">
        <f t="shared" si="1"/>
        <v>109.76996740395808</v>
      </c>
    </row>
    <row r="38" spans="1:9" ht="28.8">
      <c r="A38" s="4"/>
      <c r="B38" s="4">
        <v>18000000</v>
      </c>
      <c r="C38" s="18" t="s">
        <v>30</v>
      </c>
      <c r="D38" s="19">
        <v>75692000</v>
      </c>
      <c r="E38" s="19">
        <v>75692000</v>
      </c>
      <c r="F38" s="19">
        <v>75692000</v>
      </c>
      <c r="G38" s="19">
        <v>104402377.25</v>
      </c>
      <c r="H38" s="19">
        <f t="shared" si="0"/>
        <v>28710377.25</v>
      </c>
      <c r="I38" s="16">
        <f t="shared" si="1"/>
        <v>137.93053063731966</v>
      </c>
    </row>
    <row r="39" spans="1:9">
      <c r="A39" s="4"/>
      <c r="B39" s="4">
        <v>18010000</v>
      </c>
      <c r="C39" s="18" t="s">
        <v>31</v>
      </c>
      <c r="D39" s="19">
        <v>32670000</v>
      </c>
      <c r="E39" s="19">
        <v>32670000</v>
      </c>
      <c r="F39" s="19">
        <v>32670000</v>
      </c>
      <c r="G39" s="19">
        <v>35852328.999999993</v>
      </c>
      <c r="H39" s="19">
        <f t="shared" si="0"/>
        <v>3182328.9999999925</v>
      </c>
      <c r="I39" s="16">
        <f t="shared" si="1"/>
        <v>109.74082950719313</v>
      </c>
    </row>
    <row r="40" spans="1:9" ht="43.2">
      <c r="A40" s="4"/>
      <c r="B40" s="4">
        <v>18010100</v>
      </c>
      <c r="C40" s="18" t="s">
        <v>32</v>
      </c>
      <c r="D40" s="19">
        <v>25000</v>
      </c>
      <c r="E40" s="19">
        <v>25000</v>
      </c>
      <c r="F40" s="19">
        <v>25000</v>
      </c>
      <c r="G40" s="19">
        <v>-27814.26</v>
      </c>
      <c r="H40" s="19">
        <f t="shared" si="0"/>
        <v>-52814.259999999995</v>
      </c>
      <c r="I40" s="16">
        <f t="shared" si="1"/>
        <v>-111.25703999999999</v>
      </c>
    </row>
    <row r="41" spans="1:9" ht="43.2">
      <c r="A41" s="4"/>
      <c r="B41" s="4">
        <v>18010200</v>
      </c>
      <c r="C41" s="18" t="s">
        <v>33</v>
      </c>
      <c r="D41" s="19">
        <v>75000</v>
      </c>
      <c r="E41" s="19">
        <v>75000</v>
      </c>
      <c r="F41" s="19">
        <v>75000</v>
      </c>
      <c r="G41" s="19">
        <v>59851.33</v>
      </c>
      <c r="H41" s="19">
        <f t="shared" si="0"/>
        <v>-15148.669999999998</v>
      </c>
      <c r="I41" s="16">
        <f t="shared" si="1"/>
        <v>79.80177333333333</v>
      </c>
    </row>
    <row r="42" spans="1:9" ht="43.2">
      <c r="A42" s="4"/>
      <c r="B42" s="4">
        <v>18010300</v>
      </c>
      <c r="C42" s="18" t="s">
        <v>34</v>
      </c>
      <c r="D42" s="19">
        <v>1100000</v>
      </c>
      <c r="E42" s="19">
        <v>1100000</v>
      </c>
      <c r="F42" s="19">
        <v>1100000</v>
      </c>
      <c r="G42" s="19">
        <v>907811.33</v>
      </c>
      <c r="H42" s="19">
        <f t="shared" si="0"/>
        <v>-192188.67000000004</v>
      </c>
      <c r="I42" s="16">
        <f t="shared" si="1"/>
        <v>82.528302727272731</v>
      </c>
    </row>
    <row r="43" spans="1:9" ht="43.2">
      <c r="A43" s="4"/>
      <c r="B43" s="4">
        <v>18010400</v>
      </c>
      <c r="C43" s="18" t="s">
        <v>35</v>
      </c>
      <c r="D43" s="19">
        <v>2775000</v>
      </c>
      <c r="E43" s="19">
        <v>2775000</v>
      </c>
      <c r="F43" s="19">
        <v>2775000</v>
      </c>
      <c r="G43" s="19">
        <v>2780467.73</v>
      </c>
      <c r="H43" s="19">
        <f t="shared" si="0"/>
        <v>5467.7299999999814</v>
      </c>
      <c r="I43" s="16">
        <f t="shared" si="1"/>
        <v>100.19703531531532</v>
      </c>
    </row>
    <row r="44" spans="1:9">
      <c r="A44" s="4"/>
      <c r="B44" s="4">
        <v>18010500</v>
      </c>
      <c r="C44" s="18" t="s">
        <v>36</v>
      </c>
      <c r="D44" s="19">
        <v>13112000</v>
      </c>
      <c r="E44" s="19">
        <v>13112000</v>
      </c>
      <c r="F44" s="19">
        <v>13112000</v>
      </c>
      <c r="G44" s="19">
        <v>11639080.390000001</v>
      </c>
      <c r="H44" s="19">
        <f t="shared" si="0"/>
        <v>-1472919.6099999994</v>
      </c>
      <c r="I44" s="16">
        <f t="shared" si="1"/>
        <v>88.766628965832822</v>
      </c>
    </row>
    <row r="45" spans="1:9">
      <c r="A45" s="4"/>
      <c r="B45" s="4">
        <v>18010600</v>
      </c>
      <c r="C45" s="18" t="s">
        <v>37</v>
      </c>
      <c r="D45" s="19">
        <v>13098000</v>
      </c>
      <c r="E45" s="19">
        <v>13098000</v>
      </c>
      <c r="F45" s="19">
        <v>13098000</v>
      </c>
      <c r="G45" s="19">
        <v>15887711.789999999</v>
      </c>
      <c r="H45" s="19">
        <f t="shared" si="0"/>
        <v>2789711.7899999991</v>
      </c>
      <c r="I45" s="16">
        <f t="shared" si="1"/>
        <v>121.29876156665138</v>
      </c>
    </row>
    <row r="46" spans="1:9">
      <c r="A46" s="4"/>
      <c r="B46" s="4">
        <v>18010700</v>
      </c>
      <c r="C46" s="18" t="s">
        <v>38</v>
      </c>
      <c r="D46" s="19">
        <v>290000</v>
      </c>
      <c r="E46" s="19">
        <v>290000</v>
      </c>
      <c r="F46" s="19">
        <v>290000</v>
      </c>
      <c r="G46" s="19">
        <v>923901.79</v>
      </c>
      <c r="H46" s="19">
        <f t="shared" si="0"/>
        <v>633901.79</v>
      </c>
      <c r="I46" s="16">
        <f t="shared" si="1"/>
        <v>318.58682413793105</v>
      </c>
    </row>
    <row r="47" spans="1:9">
      <c r="A47" s="4"/>
      <c r="B47" s="4">
        <v>18010900</v>
      </c>
      <c r="C47" s="18" t="s">
        <v>39</v>
      </c>
      <c r="D47" s="19">
        <v>2145000</v>
      </c>
      <c r="E47" s="19">
        <v>2145000</v>
      </c>
      <c r="F47" s="19">
        <v>2145000</v>
      </c>
      <c r="G47" s="19">
        <v>3237245.42</v>
      </c>
      <c r="H47" s="19">
        <f t="shared" si="0"/>
        <v>1092245.42</v>
      </c>
      <c r="I47" s="16">
        <f t="shared" si="1"/>
        <v>150.92053240093239</v>
      </c>
    </row>
    <row r="48" spans="1:9">
      <c r="A48" s="4"/>
      <c r="B48" s="4">
        <v>18011000</v>
      </c>
      <c r="C48" s="18" t="s">
        <v>40</v>
      </c>
      <c r="D48" s="19">
        <v>25000</v>
      </c>
      <c r="E48" s="19">
        <v>25000</v>
      </c>
      <c r="F48" s="19">
        <v>25000</v>
      </c>
      <c r="G48" s="19">
        <v>381073.48</v>
      </c>
      <c r="H48" s="19">
        <f t="shared" ref="H48:H79" si="2">G48-F48</f>
        <v>356073.48</v>
      </c>
      <c r="I48" s="16">
        <f t="shared" ref="I48:I79" si="3">IF(F48=0,0,G48/F48*100)</f>
        <v>1524.2939199999998</v>
      </c>
    </row>
    <row r="49" spans="1:9">
      <c r="A49" s="4"/>
      <c r="B49" s="4">
        <v>18011100</v>
      </c>
      <c r="C49" s="18" t="s">
        <v>41</v>
      </c>
      <c r="D49" s="19">
        <v>25000</v>
      </c>
      <c r="E49" s="19">
        <v>25000</v>
      </c>
      <c r="F49" s="19">
        <v>25000</v>
      </c>
      <c r="G49" s="19">
        <v>63000</v>
      </c>
      <c r="H49" s="19">
        <f t="shared" si="2"/>
        <v>38000</v>
      </c>
      <c r="I49" s="16">
        <f t="shared" si="3"/>
        <v>252</v>
      </c>
    </row>
    <row r="50" spans="1:9">
      <c r="A50" s="4"/>
      <c r="B50" s="4">
        <v>18030000</v>
      </c>
      <c r="C50" s="18" t="s">
        <v>42</v>
      </c>
      <c r="D50" s="19">
        <v>22000</v>
      </c>
      <c r="E50" s="19">
        <v>22000</v>
      </c>
      <c r="F50" s="19">
        <v>22000</v>
      </c>
      <c r="G50" s="19">
        <v>41745.160000000003</v>
      </c>
      <c r="H50" s="19">
        <f t="shared" si="2"/>
        <v>19745.160000000003</v>
      </c>
      <c r="I50" s="16">
        <f t="shared" si="3"/>
        <v>189.75072727272729</v>
      </c>
    </row>
    <row r="51" spans="1:9">
      <c r="A51" s="4"/>
      <c r="B51" s="4">
        <v>18030200</v>
      </c>
      <c r="C51" s="18" t="s">
        <v>43</v>
      </c>
      <c r="D51" s="19">
        <v>22000</v>
      </c>
      <c r="E51" s="19">
        <v>22000</v>
      </c>
      <c r="F51" s="19">
        <v>22000</v>
      </c>
      <c r="G51" s="19">
        <v>41745.160000000003</v>
      </c>
      <c r="H51" s="19">
        <f t="shared" si="2"/>
        <v>19745.160000000003</v>
      </c>
      <c r="I51" s="16">
        <f t="shared" si="3"/>
        <v>189.75072727272729</v>
      </c>
    </row>
    <row r="52" spans="1:9">
      <c r="A52" s="4"/>
      <c r="B52" s="4">
        <v>18050000</v>
      </c>
      <c r="C52" s="18" t="s">
        <v>44</v>
      </c>
      <c r="D52" s="19">
        <v>43000000</v>
      </c>
      <c r="E52" s="19">
        <v>43000000</v>
      </c>
      <c r="F52" s="19">
        <v>43000000</v>
      </c>
      <c r="G52" s="19">
        <v>68508303.090000004</v>
      </c>
      <c r="H52" s="19">
        <f t="shared" si="2"/>
        <v>25508303.090000004</v>
      </c>
      <c r="I52" s="16">
        <f t="shared" si="3"/>
        <v>159.32163509302327</v>
      </c>
    </row>
    <row r="53" spans="1:9">
      <c r="A53" s="4"/>
      <c r="B53" s="4">
        <v>18050300</v>
      </c>
      <c r="C53" s="18" t="s">
        <v>45</v>
      </c>
      <c r="D53" s="19">
        <v>5200000</v>
      </c>
      <c r="E53" s="19">
        <v>5200000</v>
      </c>
      <c r="F53" s="19">
        <v>5200000</v>
      </c>
      <c r="G53" s="19">
        <v>14761504.960000001</v>
      </c>
      <c r="H53" s="19">
        <f t="shared" si="2"/>
        <v>9561504.9600000009</v>
      </c>
      <c r="I53" s="16">
        <f t="shared" si="3"/>
        <v>283.87509538461541</v>
      </c>
    </row>
    <row r="54" spans="1:9">
      <c r="A54" s="4"/>
      <c r="B54" s="4">
        <v>18050400</v>
      </c>
      <c r="C54" s="18" t="s">
        <v>46</v>
      </c>
      <c r="D54" s="19">
        <v>37800000</v>
      </c>
      <c r="E54" s="19">
        <v>37800000</v>
      </c>
      <c r="F54" s="19">
        <v>37800000</v>
      </c>
      <c r="G54" s="19">
        <v>53746798.130000003</v>
      </c>
      <c r="H54" s="19">
        <f t="shared" si="2"/>
        <v>15946798.130000003</v>
      </c>
      <c r="I54" s="16">
        <f t="shared" si="3"/>
        <v>142.18729664021166</v>
      </c>
    </row>
    <row r="55" spans="1:9">
      <c r="A55" s="4"/>
      <c r="B55" s="4">
        <v>20000000</v>
      </c>
      <c r="C55" s="18" t="s">
        <v>47</v>
      </c>
      <c r="D55" s="19">
        <v>5077500</v>
      </c>
      <c r="E55" s="19">
        <v>7265500</v>
      </c>
      <c r="F55" s="19">
        <v>7265500</v>
      </c>
      <c r="G55" s="19">
        <v>10678251.27</v>
      </c>
      <c r="H55" s="19">
        <f t="shared" si="2"/>
        <v>3412751.2699999996</v>
      </c>
      <c r="I55" s="16">
        <f t="shared" si="3"/>
        <v>146.97200839584337</v>
      </c>
    </row>
    <row r="56" spans="1:9">
      <c r="A56" s="4"/>
      <c r="B56" s="4">
        <v>21000000</v>
      </c>
      <c r="C56" s="18" t="s">
        <v>48</v>
      </c>
      <c r="D56" s="19">
        <v>429500</v>
      </c>
      <c r="E56" s="19">
        <v>429500</v>
      </c>
      <c r="F56" s="19">
        <v>429500</v>
      </c>
      <c r="G56" s="19">
        <v>-275760.48000000004</v>
      </c>
      <c r="H56" s="19">
        <f t="shared" si="2"/>
        <v>-705260.48</v>
      </c>
      <c r="I56" s="16">
        <f t="shared" si="3"/>
        <v>-64.205001164144363</v>
      </c>
    </row>
    <row r="57" spans="1:9" ht="72">
      <c r="A57" s="4"/>
      <c r="B57" s="4">
        <v>21010000</v>
      </c>
      <c r="C57" s="18" t="s">
        <v>49</v>
      </c>
      <c r="D57" s="19">
        <v>249500</v>
      </c>
      <c r="E57" s="19">
        <v>249500</v>
      </c>
      <c r="F57" s="19">
        <v>249500</v>
      </c>
      <c r="G57" s="19">
        <v>-624486.03</v>
      </c>
      <c r="H57" s="19">
        <f t="shared" si="2"/>
        <v>-873986.03</v>
      </c>
      <c r="I57" s="16">
        <f t="shared" si="3"/>
        <v>-250.29500200400804</v>
      </c>
    </row>
    <row r="58" spans="1:9" ht="43.2">
      <c r="A58" s="4"/>
      <c r="B58" s="4">
        <v>21010300</v>
      </c>
      <c r="C58" s="18" t="s">
        <v>50</v>
      </c>
      <c r="D58" s="19">
        <v>249500</v>
      </c>
      <c r="E58" s="19">
        <v>249500</v>
      </c>
      <c r="F58" s="19">
        <v>249500</v>
      </c>
      <c r="G58" s="19">
        <v>-624486.03</v>
      </c>
      <c r="H58" s="19">
        <f t="shared" si="2"/>
        <v>-873986.03</v>
      </c>
      <c r="I58" s="16">
        <f t="shared" si="3"/>
        <v>-250.29500200400804</v>
      </c>
    </row>
    <row r="59" spans="1:9">
      <c r="A59" s="4"/>
      <c r="B59" s="4">
        <v>21080000</v>
      </c>
      <c r="C59" s="18" t="s">
        <v>51</v>
      </c>
      <c r="D59" s="19">
        <v>180000</v>
      </c>
      <c r="E59" s="19">
        <v>180000</v>
      </c>
      <c r="F59" s="19">
        <v>180000</v>
      </c>
      <c r="G59" s="19">
        <v>348725.55</v>
      </c>
      <c r="H59" s="19">
        <f t="shared" si="2"/>
        <v>168725.55</v>
      </c>
      <c r="I59" s="16">
        <f t="shared" si="3"/>
        <v>193.73641666666666</v>
      </c>
    </row>
    <row r="60" spans="1:9">
      <c r="A60" s="4"/>
      <c r="B60" s="4">
        <v>21081100</v>
      </c>
      <c r="C60" s="18" t="s">
        <v>52</v>
      </c>
      <c r="D60" s="19">
        <v>180000</v>
      </c>
      <c r="E60" s="19">
        <v>180000</v>
      </c>
      <c r="F60" s="19">
        <v>180000</v>
      </c>
      <c r="G60" s="19">
        <v>219012.11</v>
      </c>
      <c r="H60" s="19">
        <f t="shared" si="2"/>
        <v>39012.109999999986</v>
      </c>
      <c r="I60" s="16">
        <f t="shared" si="3"/>
        <v>121.67339444444443</v>
      </c>
    </row>
    <row r="61" spans="1:9" ht="72">
      <c r="A61" s="4"/>
      <c r="B61" s="4">
        <v>21081500</v>
      </c>
      <c r="C61" s="18" t="s">
        <v>53</v>
      </c>
      <c r="D61" s="19">
        <v>0</v>
      </c>
      <c r="E61" s="19">
        <v>0</v>
      </c>
      <c r="F61" s="19">
        <v>0</v>
      </c>
      <c r="G61" s="19">
        <v>129662.44</v>
      </c>
      <c r="H61" s="19">
        <f t="shared" si="2"/>
        <v>129662.44</v>
      </c>
      <c r="I61" s="16">
        <f t="shared" si="3"/>
        <v>0</v>
      </c>
    </row>
    <row r="62" spans="1:9" ht="43.2">
      <c r="A62" s="4"/>
      <c r="B62" s="4">
        <v>21081800</v>
      </c>
      <c r="C62" s="18" t="s">
        <v>54</v>
      </c>
      <c r="D62" s="19">
        <v>0</v>
      </c>
      <c r="E62" s="19">
        <v>0</v>
      </c>
      <c r="F62" s="19">
        <v>0</v>
      </c>
      <c r="G62" s="19">
        <v>51</v>
      </c>
      <c r="H62" s="19">
        <f t="shared" si="2"/>
        <v>51</v>
      </c>
      <c r="I62" s="16">
        <f t="shared" si="3"/>
        <v>0</v>
      </c>
    </row>
    <row r="63" spans="1:9" ht="28.8">
      <c r="A63" s="4"/>
      <c r="B63" s="4">
        <v>22000000</v>
      </c>
      <c r="C63" s="18" t="s">
        <v>55</v>
      </c>
      <c r="D63" s="19">
        <v>4200000</v>
      </c>
      <c r="E63" s="19">
        <v>4218000</v>
      </c>
      <c r="F63" s="19">
        <v>4218000</v>
      </c>
      <c r="G63" s="19">
        <v>5983692.54</v>
      </c>
      <c r="H63" s="19">
        <f t="shared" si="2"/>
        <v>1765692.54</v>
      </c>
      <c r="I63" s="16">
        <f t="shared" si="3"/>
        <v>141.86089473684211</v>
      </c>
    </row>
    <row r="64" spans="1:9">
      <c r="A64" s="4"/>
      <c r="B64" s="4">
        <v>22010000</v>
      </c>
      <c r="C64" s="18" t="s">
        <v>56</v>
      </c>
      <c r="D64" s="19">
        <v>4075000</v>
      </c>
      <c r="E64" s="19">
        <v>4093000</v>
      </c>
      <c r="F64" s="19">
        <v>4093000</v>
      </c>
      <c r="G64" s="19">
        <v>5463070.7300000004</v>
      </c>
      <c r="H64" s="19">
        <f t="shared" si="2"/>
        <v>1370070.7300000004</v>
      </c>
      <c r="I64" s="16">
        <f t="shared" si="3"/>
        <v>133.47350916198388</v>
      </c>
    </row>
    <row r="65" spans="1:9" ht="43.2">
      <c r="A65" s="4"/>
      <c r="B65" s="4">
        <v>22010300</v>
      </c>
      <c r="C65" s="18" t="s">
        <v>57</v>
      </c>
      <c r="D65" s="19">
        <v>10000</v>
      </c>
      <c r="E65" s="19">
        <v>28000</v>
      </c>
      <c r="F65" s="19">
        <v>28000</v>
      </c>
      <c r="G65" s="19">
        <v>29510</v>
      </c>
      <c r="H65" s="19">
        <f t="shared" si="2"/>
        <v>1510</v>
      </c>
      <c r="I65" s="16">
        <f t="shared" si="3"/>
        <v>105.39285714285714</v>
      </c>
    </row>
    <row r="66" spans="1:9">
      <c r="A66" s="4"/>
      <c r="B66" s="4">
        <v>22012500</v>
      </c>
      <c r="C66" s="18" t="s">
        <v>58</v>
      </c>
      <c r="D66" s="19">
        <v>3480000</v>
      </c>
      <c r="E66" s="19">
        <v>3480000</v>
      </c>
      <c r="F66" s="19">
        <v>3480000</v>
      </c>
      <c r="G66" s="19">
        <v>4705344.95</v>
      </c>
      <c r="H66" s="19">
        <f t="shared" si="2"/>
        <v>1225344.9500000002</v>
      </c>
      <c r="I66" s="16">
        <f t="shared" si="3"/>
        <v>135.2110617816092</v>
      </c>
    </row>
    <row r="67" spans="1:9" ht="28.8">
      <c r="A67" s="4"/>
      <c r="B67" s="4">
        <v>22012600</v>
      </c>
      <c r="C67" s="18" t="s">
        <v>59</v>
      </c>
      <c r="D67" s="19">
        <v>585000</v>
      </c>
      <c r="E67" s="19">
        <v>585000</v>
      </c>
      <c r="F67" s="19">
        <v>585000</v>
      </c>
      <c r="G67" s="19">
        <v>724185.78</v>
      </c>
      <c r="H67" s="19">
        <f t="shared" si="2"/>
        <v>139185.78000000003</v>
      </c>
      <c r="I67" s="16">
        <f t="shared" si="3"/>
        <v>123.79244102564103</v>
      </c>
    </row>
    <row r="68" spans="1:9" ht="72">
      <c r="A68" s="4"/>
      <c r="B68" s="4">
        <v>22012900</v>
      </c>
      <c r="C68" s="18" t="s">
        <v>60</v>
      </c>
      <c r="D68" s="19">
        <v>0</v>
      </c>
      <c r="E68" s="19">
        <v>0</v>
      </c>
      <c r="F68" s="19">
        <v>0</v>
      </c>
      <c r="G68" s="19">
        <v>4030</v>
      </c>
      <c r="H68" s="19">
        <f t="shared" si="2"/>
        <v>4030</v>
      </c>
      <c r="I68" s="16">
        <f t="shared" si="3"/>
        <v>0</v>
      </c>
    </row>
    <row r="69" spans="1:9" ht="28.8">
      <c r="A69" s="4"/>
      <c r="B69" s="4">
        <v>22080000</v>
      </c>
      <c r="C69" s="18" t="s">
        <v>61</v>
      </c>
      <c r="D69" s="19">
        <v>67000</v>
      </c>
      <c r="E69" s="19">
        <v>67000</v>
      </c>
      <c r="F69" s="19">
        <v>67000</v>
      </c>
      <c r="G69" s="19">
        <v>419469.34</v>
      </c>
      <c r="H69" s="19">
        <f t="shared" si="2"/>
        <v>352469.34</v>
      </c>
      <c r="I69" s="16">
        <f t="shared" si="3"/>
        <v>626.07364179104479</v>
      </c>
    </row>
    <row r="70" spans="1:9" ht="43.2">
      <c r="A70" s="4"/>
      <c r="B70" s="4">
        <v>22080400</v>
      </c>
      <c r="C70" s="18" t="s">
        <v>62</v>
      </c>
      <c r="D70" s="19">
        <v>67000</v>
      </c>
      <c r="E70" s="19">
        <v>67000</v>
      </c>
      <c r="F70" s="19">
        <v>67000</v>
      </c>
      <c r="G70" s="19">
        <v>419469.34</v>
      </c>
      <c r="H70" s="19">
        <f t="shared" si="2"/>
        <v>352469.34</v>
      </c>
      <c r="I70" s="16">
        <f t="shared" si="3"/>
        <v>626.07364179104479</v>
      </c>
    </row>
    <row r="71" spans="1:9">
      <c r="A71" s="4"/>
      <c r="B71" s="4">
        <v>22090000</v>
      </c>
      <c r="C71" s="18" t="s">
        <v>63</v>
      </c>
      <c r="D71" s="19">
        <v>58000</v>
      </c>
      <c r="E71" s="19">
        <v>58000</v>
      </c>
      <c r="F71" s="19">
        <v>58000</v>
      </c>
      <c r="G71" s="19">
        <v>101152.47</v>
      </c>
      <c r="H71" s="19">
        <f t="shared" si="2"/>
        <v>43152.47</v>
      </c>
      <c r="I71" s="16">
        <f t="shared" si="3"/>
        <v>174.40081034482759</v>
      </c>
    </row>
    <row r="72" spans="1:9" ht="43.2">
      <c r="A72" s="4"/>
      <c r="B72" s="4">
        <v>22090100</v>
      </c>
      <c r="C72" s="18" t="s">
        <v>64</v>
      </c>
      <c r="D72" s="19">
        <v>46000</v>
      </c>
      <c r="E72" s="19">
        <v>46000</v>
      </c>
      <c r="F72" s="19">
        <v>46000</v>
      </c>
      <c r="G72" s="19">
        <v>88015.97</v>
      </c>
      <c r="H72" s="19">
        <f t="shared" si="2"/>
        <v>42015.97</v>
      </c>
      <c r="I72" s="16">
        <f t="shared" si="3"/>
        <v>191.33906521739129</v>
      </c>
    </row>
    <row r="73" spans="1:9">
      <c r="A73" s="4"/>
      <c r="B73" s="4">
        <v>22090200</v>
      </c>
      <c r="C73" s="18" t="s">
        <v>65</v>
      </c>
      <c r="D73" s="19">
        <v>0</v>
      </c>
      <c r="E73" s="19">
        <v>0</v>
      </c>
      <c r="F73" s="19">
        <v>0</v>
      </c>
      <c r="G73" s="19">
        <v>10.5</v>
      </c>
      <c r="H73" s="19">
        <f t="shared" si="2"/>
        <v>10.5</v>
      </c>
      <c r="I73" s="16">
        <f t="shared" si="3"/>
        <v>0</v>
      </c>
    </row>
    <row r="74" spans="1:9" ht="43.2">
      <c r="A74" s="4"/>
      <c r="B74" s="4">
        <v>22090400</v>
      </c>
      <c r="C74" s="18" t="s">
        <v>66</v>
      </c>
      <c r="D74" s="19">
        <v>12000</v>
      </c>
      <c r="E74" s="19">
        <v>12000</v>
      </c>
      <c r="F74" s="19">
        <v>12000</v>
      </c>
      <c r="G74" s="19">
        <v>13126</v>
      </c>
      <c r="H74" s="19">
        <f t="shared" si="2"/>
        <v>1126</v>
      </c>
      <c r="I74" s="16">
        <f t="shared" si="3"/>
        <v>109.38333333333334</v>
      </c>
    </row>
    <row r="75" spans="1:9">
      <c r="A75" s="4"/>
      <c r="B75" s="4">
        <v>24000000</v>
      </c>
      <c r="C75" s="18" t="s">
        <v>67</v>
      </c>
      <c r="D75" s="19">
        <v>448000</v>
      </c>
      <c r="E75" s="19">
        <v>2618000</v>
      </c>
      <c r="F75" s="19">
        <v>2618000</v>
      </c>
      <c r="G75" s="19">
        <v>4970319.21</v>
      </c>
      <c r="H75" s="19">
        <f t="shared" si="2"/>
        <v>2352319.21</v>
      </c>
      <c r="I75" s="16">
        <f t="shared" si="3"/>
        <v>189.85176508785332</v>
      </c>
    </row>
    <row r="76" spans="1:9">
      <c r="A76" s="4"/>
      <c r="B76" s="4">
        <v>24060000</v>
      </c>
      <c r="C76" s="18" t="s">
        <v>51</v>
      </c>
      <c r="D76" s="19">
        <v>448000</v>
      </c>
      <c r="E76" s="19">
        <v>2618000</v>
      </c>
      <c r="F76" s="19">
        <v>2618000</v>
      </c>
      <c r="G76" s="19">
        <v>4970319.21</v>
      </c>
      <c r="H76" s="19">
        <f t="shared" si="2"/>
        <v>2352319.21</v>
      </c>
      <c r="I76" s="16">
        <f t="shared" si="3"/>
        <v>189.85176508785332</v>
      </c>
    </row>
    <row r="77" spans="1:9">
      <c r="A77" s="4"/>
      <c r="B77" s="4">
        <v>24060300</v>
      </c>
      <c r="C77" s="18" t="s">
        <v>51</v>
      </c>
      <c r="D77" s="19">
        <v>448000</v>
      </c>
      <c r="E77" s="19">
        <v>2618000</v>
      </c>
      <c r="F77" s="19">
        <v>2618000</v>
      </c>
      <c r="G77" s="19">
        <v>4970319.21</v>
      </c>
      <c r="H77" s="19">
        <f t="shared" si="2"/>
        <v>2352319.21</v>
      </c>
      <c r="I77" s="16">
        <f t="shared" si="3"/>
        <v>189.85176508785332</v>
      </c>
    </row>
    <row r="78" spans="1:9">
      <c r="A78" s="4"/>
      <c r="B78" s="4">
        <v>30000000</v>
      </c>
      <c r="C78" s="18" t="s">
        <v>68</v>
      </c>
      <c r="D78" s="19">
        <v>0</v>
      </c>
      <c r="E78" s="19">
        <v>0</v>
      </c>
      <c r="F78" s="19">
        <v>0</v>
      </c>
      <c r="G78" s="19">
        <v>33365.21</v>
      </c>
      <c r="H78" s="19">
        <f t="shared" si="2"/>
        <v>33365.21</v>
      </c>
      <c r="I78" s="16">
        <f t="shared" si="3"/>
        <v>0</v>
      </c>
    </row>
    <row r="79" spans="1:9">
      <c r="A79" s="4"/>
      <c r="B79" s="4">
        <v>31000000</v>
      </c>
      <c r="C79" s="18" t="s">
        <v>69</v>
      </c>
      <c r="D79" s="19">
        <v>0</v>
      </c>
      <c r="E79" s="19">
        <v>0</v>
      </c>
      <c r="F79" s="19">
        <v>0</v>
      </c>
      <c r="G79" s="19">
        <v>33365.21</v>
      </c>
      <c r="H79" s="19">
        <f t="shared" si="2"/>
        <v>33365.21</v>
      </c>
      <c r="I79" s="16">
        <f t="shared" si="3"/>
        <v>0</v>
      </c>
    </row>
    <row r="80" spans="1:9" ht="57.6">
      <c r="A80" s="4"/>
      <c r="B80" s="4">
        <v>31010000</v>
      </c>
      <c r="C80" s="18" t="s">
        <v>70</v>
      </c>
      <c r="D80" s="19">
        <v>0</v>
      </c>
      <c r="E80" s="19">
        <v>0</v>
      </c>
      <c r="F80" s="19">
        <v>0</v>
      </c>
      <c r="G80" s="19">
        <v>33365.21</v>
      </c>
      <c r="H80" s="19">
        <f t="shared" ref="H80:H95" si="4">G80-F80</f>
        <v>33365.21</v>
      </c>
      <c r="I80" s="16">
        <f t="shared" ref="I80:I95" si="5">IF(F80=0,0,G80/F80*100)</f>
        <v>0</v>
      </c>
    </row>
    <row r="81" spans="1:9" ht="57.6">
      <c r="A81" s="4"/>
      <c r="B81" s="4">
        <v>31010200</v>
      </c>
      <c r="C81" s="18" t="s">
        <v>71</v>
      </c>
      <c r="D81" s="19">
        <v>0</v>
      </c>
      <c r="E81" s="19">
        <v>0</v>
      </c>
      <c r="F81" s="19">
        <v>0</v>
      </c>
      <c r="G81" s="19">
        <v>33365.21</v>
      </c>
      <c r="H81" s="19">
        <f t="shared" si="4"/>
        <v>33365.21</v>
      </c>
      <c r="I81" s="16">
        <f t="shared" si="5"/>
        <v>0</v>
      </c>
    </row>
    <row r="82" spans="1:9">
      <c r="A82" s="4"/>
      <c r="B82" s="4">
        <v>40000000</v>
      </c>
      <c r="C82" s="18" t="s">
        <v>72</v>
      </c>
      <c r="D82" s="19">
        <v>95383200</v>
      </c>
      <c r="E82" s="19">
        <v>100740496</v>
      </c>
      <c r="F82" s="19">
        <v>100740496</v>
      </c>
      <c r="G82" s="19">
        <v>100696745.37</v>
      </c>
      <c r="H82" s="19">
        <f t="shared" si="4"/>
        <v>-43750.629999995232</v>
      </c>
      <c r="I82" s="16">
        <f t="shared" si="5"/>
        <v>99.956570960301804</v>
      </c>
    </row>
    <row r="83" spans="1:9">
      <c r="A83" s="4"/>
      <c r="B83" s="4">
        <v>41000000</v>
      </c>
      <c r="C83" s="18" t="s">
        <v>73</v>
      </c>
      <c r="D83" s="19">
        <v>95383200</v>
      </c>
      <c r="E83" s="19">
        <v>100740496</v>
      </c>
      <c r="F83" s="19">
        <v>100740496</v>
      </c>
      <c r="G83" s="19">
        <v>100696745.37</v>
      </c>
      <c r="H83" s="19">
        <f t="shared" si="4"/>
        <v>-43750.629999995232</v>
      </c>
      <c r="I83" s="16">
        <f t="shared" si="5"/>
        <v>99.956570960301804</v>
      </c>
    </row>
    <row r="84" spans="1:9">
      <c r="A84" s="4"/>
      <c r="B84" s="4">
        <v>41020000</v>
      </c>
      <c r="C84" s="18" t="s">
        <v>74</v>
      </c>
      <c r="D84" s="19">
        <v>0</v>
      </c>
      <c r="E84" s="19">
        <v>2748500</v>
      </c>
      <c r="F84" s="19">
        <v>2748500</v>
      </c>
      <c r="G84" s="19">
        <v>2748500</v>
      </c>
      <c r="H84" s="19">
        <f t="shared" si="4"/>
        <v>0</v>
      </c>
      <c r="I84" s="16">
        <f t="shared" si="5"/>
        <v>100</v>
      </c>
    </row>
    <row r="85" spans="1:9" ht="72">
      <c r="A85" s="4"/>
      <c r="B85" s="4">
        <v>41021400</v>
      </c>
      <c r="C85" s="18" t="s">
        <v>75</v>
      </c>
      <c r="D85" s="19">
        <v>0</v>
      </c>
      <c r="E85" s="19">
        <v>2748500</v>
      </c>
      <c r="F85" s="19">
        <v>2748500</v>
      </c>
      <c r="G85" s="19">
        <v>2748500</v>
      </c>
      <c r="H85" s="19">
        <f t="shared" si="4"/>
        <v>0</v>
      </c>
      <c r="I85" s="16">
        <f t="shared" si="5"/>
        <v>100</v>
      </c>
    </row>
    <row r="86" spans="1:9">
      <c r="A86" s="4"/>
      <c r="B86" s="4">
        <v>41030000</v>
      </c>
      <c r="C86" s="18" t="s">
        <v>76</v>
      </c>
      <c r="D86" s="19">
        <v>93988800</v>
      </c>
      <c r="E86" s="19">
        <v>93988800</v>
      </c>
      <c r="F86" s="19">
        <v>93988800</v>
      </c>
      <c r="G86" s="19">
        <v>93988800</v>
      </c>
      <c r="H86" s="19">
        <f t="shared" si="4"/>
        <v>0</v>
      </c>
      <c r="I86" s="16">
        <f t="shared" si="5"/>
        <v>100</v>
      </c>
    </row>
    <row r="87" spans="1:9">
      <c r="A87" s="4"/>
      <c r="B87" s="4">
        <v>41033900</v>
      </c>
      <c r="C87" s="18" t="s">
        <v>77</v>
      </c>
      <c r="D87" s="19">
        <v>93988800</v>
      </c>
      <c r="E87" s="19">
        <v>93988800</v>
      </c>
      <c r="F87" s="19">
        <v>93988800</v>
      </c>
      <c r="G87" s="19">
        <v>93988800</v>
      </c>
      <c r="H87" s="19">
        <f t="shared" si="4"/>
        <v>0</v>
      </c>
      <c r="I87" s="16">
        <f t="shared" si="5"/>
        <v>100</v>
      </c>
    </row>
    <row r="88" spans="1:9">
      <c r="A88" s="4"/>
      <c r="B88" s="4">
        <v>41050000</v>
      </c>
      <c r="C88" s="18" t="s">
        <v>78</v>
      </c>
      <c r="D88" s="19">
        <v>1394400</v>
      </c>
      <c r="E88" s="19">
        <v>4003196</v>
      </c>
      <c r="F88" s="19">
        <v>4003196</v>
      </c>
      <c r="G88" s="19">
        <v>3959445.3699999996</v>
      </c>
      <c r="H88" s="19">
        <f t="shared" si="4"/>
        <v>-43750.630000000354</v>
      </c>
      <c r="I88" s="16">
        <f t="shared" si="5"/>
        <v>98.907107471130558</v>
      </c>
    </row>
    <row r="89" spans="1:9" ht="72">
      <c r="A89" s="4"/>
      <c r="B89" s="4">
        <v>41050500</v>
      </c>
      <c r="C89" s="18" t="s">
        <v>79</v>
      </c>
      <c r="D89" s="19">
        <v>0</v>
      </c>
      <c r="E89" s="19">
        <v>1735896</v>
      </c>
      <c r="F89" s="19">
        <v>1735896</v>
      </c>
      <c r="G89" s="19">
        <v>1735896</v>
      </c>
      <c r="H89" s="19">
        <f t="shared" si="4"/>
        <v>0</v>
      </c>
      <c r="I89" s="16">
        <f t="shared" si="5"/>
        <v>100</v>
      </c>
    </row>
    <row r="90" spans="1:9" ht="28.8">
      <c r="A90" s="4"/>
      <c r="B90" s="4">
        <v>41051000</v>
      </c>
      <c r="C90" s="18" t="s">
        <v>80</v>
      </c>
      <c r="D90" s="19">
        <v>1314300</v>
      </c>
      <c r="E90" s="19">
        <v>1314300</v>
      </c>
      <c r="F90" s="19">
        <v>1314300</v>
      </c>
      <c r="G90" s="19">
        <v>1314300</v>
      </c>
      <c r="H90" s="19">
        <f t="shared" si="4"/>
        <v>0</v>
      </c>
      <c r="I90" s="16">
        <f t="shared" si="5"/>
        <v>100</v>
      </c>
    </row>
    <row r="91" spans="1:9" ht="43.2">
      <c r="A91" s="4"/>
      <c r="B91" s="4">
        <v>41051200</v>
      </c>
      <c r="C91" s="18" t="s">
        <v>81</v>
      </c>
      <c r="D91" s="19">
        <v>0</v>
      </c>
      <c r="E91" s="19">
        <v>406800</v>
      </c>
      <c r="F91" s="19">
        <v>406800</v>
      </c>
      <c r="G91" s="19">
        <v>406800</v>
      </c>
      <c r="H91" s="19">
        <f t="shared" si="4"/>
        <v>0</v>
      </c>
      <c r="I91" s="16">
        <f t="shared" si="5"/>
        <v>100</v>
      </c>
    </row>
    <row r="92" spans="1:9">
      <c r="A92" s="4"/>
      <c r="B92" s="4">
        <v>41053900</v>
      </c>
      <c r="C92" s="18" t="s">
        <v>82</v>
      </c>
      <c r="D92" s="19">
        <v>80100</v>
      </c>
      <c r="E92" s="19">
        <v>469200</v>
      </c>
      <c r="F92" s="19">
        <v>469200</v>
      </c>
      <c r="G92" s="19">
        <v>429171.86</v>
      </c>
      <c r="H92" s="19">
        <f t="shared" si="4"/>
        <v>-40028.140000000014</v>
      </c>
      <c r="I92" s="16">
        <f t="shared" si="5"/>
        <v>91.468853367433923</v>
      </c>
    </row>
    <row r="93" spans="1:9" ht="57.6">
      <c r="A93" s="4"/>
      <c r="B93" s="4">
        <v>41057700</v>
      </c>
      <c r="C93" s="18" t="s">
        <v>83</v>
      </c>
      <c r="D93" s="19">
        <v>0</v>
      </c>
      <c r="E93" s="19">
        <v>77000</v>
      </c>
      <c r="F93" s="19">
        <v>77000</v>
      </c>
      <c r="G93" s="19">
        <v>73277.509999999995</v>
      </c>
      <c r="H93" s="19">
        <f t="shared" si="4"/>
        <v>-3722.4900000000052</v>
      </c>
      <c r="I93" s="16">
        <f t="shared" si="5"/>
        <v>95.165597402597385</v>
      </c>
    </row>
    <row r="94" spans="1:9">
      <c r="A94" s="23" t="s">
        <v>84</v>
      </c>
      <c r="B94" s="24"/>
      <c r="C94" s="24"/>
      <c r="D94" s="20">
        <v>449377000</v>
      </c>
      <c r="E94" s="20">
        <v>475616946</v>
      </c>
      <c r="F94" s="20">
        <v>475616946</v>
      </c>
      <c r="G94" s="20">
        <v>538162888.18000007</v>
      </c>
      <c r="H94" s="20">
        <f t="shared" si="4"/>
        <v>62545942.180000067</v>
      </c>
      <c r="I94" s="17">
        <f t="shared" si="5"/>
        <v>113.15048647993295</v>
      </c>
    </row>
    <row r="95" spans="1:9">
      <c r="A95" s="23" t="s">
        <v>85</v>
      </c>
      <c r="B95" s="24"/>
      <c r="C95" s="24"/>
      <c r="D95" s="20">
        <v>544760200</v>
      </c>
      <c r="E95" s="20">
        <v>576357442</v>
      </c>
      <c r="F95" s="20">
        <v>576357442</v>
      </c>
      <c r="G95" s="20">
        <v>638859633.55000007</v>
      </c>
      <c r="H95" s="20">
        <f t="shared" si="4"/>
        <v>62502191.550000072</v>
      </c>
      <c r="I95" s="17">
        <f t="shared" si="5"/>
        <v>110.84434536545812</v>
      </c>
    </row>
    <row r="96" spans="1:9">
      <c r="B96" s="22" t="s">
        <v>108</v>
      </c>
      <c r="C96" s="22"/>
      <c r="D96" s="22"/>
      <c r="E96" s="22"/>
      <c r="F96" s="22"/>
      <c r="G96" s="22"/>
      <c r="H96" s="22"/>
      <c r="I96" s="22"/>
    </row>
    <row r="97" spans="1:12">
      <c r="A97" s="14"/>
      <c r="B97" s="14">
        <v>10000000</v>
      </c>
      <c r="C97" s="18" t="s">
        <v>9</v>
      </c>
      <c r="D97" s="19">
        <v>125000</v>
      </c>
      <c r="E97" s="19">
        <v>125000</v>
      </c>
      <c r="F97" s="19">
        <v>125000</v>
      </c>
      <c r="G97" s="19">
        <v>153816.88</v>
      </c>
      <c r="H97" s="19">
        <v>28816.880000000005</v>
      </c>
      <c r="I97" s="16">
        <v>123.05350400000002</v>
      </c>
      <c r="J97" s="13"/>
      <c r="K97" s="13"/>
      <c r="L97" s="13"/>
    </row>
    <row r="98" spans="1:12">
      <c r="A98" s="14"/>
      <c r="B98" s="14">
        <v>19000000</v>
      </c>
      <c r="C98" s="18" t="s">
        <v>92</v>
      </c>
      <c r="D98" s="19">
        <v>125000</v>
      </c>
      <c r="E98" s="19">
        <v>125000</v>
      </c>
      <c r="F98" s="19">
        <v>125000</v>
      </c>
      <c r="G98" s="19">
        <v>153816.88</v>
      </c>
      <c r="H98" s="19">
        <v>28816.880000000005</v>
      </c>
      <c r="I98" s="16">
        <v>123.05350400000002</v>
      </c>
      <c r="J98" s="13"/>
      <c r="K98" s="13"/>
      <c r="L98" s="13"/>
    </row>
    <row r="99" spans="1:12">
      <c r="A99" s="14"/>
      <c r="B99" s="14">
        <v>19010000</v>
      </c>
      <c r="C99" s="18" t="s">
        <v>93</v>
      </c>
      <c r="D99" s="19">
        <v>125000</v>
      </c>
      <c r="E99" s="19">
        <v>125000</v>
      </c>
      <c r="F99" s="19">
        <v>125000</v>
      </c>
      <c r="G99" s="19">
        <v>153816.88</v>
      </c>
      <c r="H99" s="19">
        <v>28816.880000000005</v>
      </c>
      <c r="I99" s="16">
        <v>123.05350400000002</v>
      </c>
      <c r="J99" s="13"/>
      <c r="K99" s="13"/>
      <c r="L99" s="13"/>
    </row>
    <row r="100" spans="1:12" ht="57.6">
      <c r="A100" s="14"/>
      <c r="B100" s="14">
        <v>19010100</v>
      </c>
      <c r="C100" s="18" t="s">
        <v>94</v>
      </c>
      <c r="D100" s="19">
        <v>65000</v>
      </c>
      <c r="E100" s="19">
        <v>65000</v>
      </c>
      <c r="F100" s="19">
        <v>65000</v>
      </c>
      <c r="G100" s="19">
        <v>75838.27</v>
      </c>
      <c r="H100" s="19">
        <v>10838.270000000004</v>
      </c>
      <c r="I100" s="16">
        <v>116.67426153846154</v>
      </c>
      <c r="J100" s="13"/>
      <c r="K100" s="13"/>
      <c r="L100" s="13"/>
    </row>
    <row r="101" spans="1:12" ht="28.8">
      <c r="A101" s="14"/>
      <c r="B101" s="14">
        <v>19010200</v>
      </c>
      <c r="C101" s="18" t="s">
        <v>95</v>
      </c>
      <c r="D101" s="19">
        <v>54000</v>
      </c>
      <c r="E101" s="19">
        <v>54000</v>
      </c>
      <c r="F101" s="19">
        <v>54000</v>
      </c>
      <c r="G101" s="19">
        <v>71684.56</v>
      </c>
      <c r="H101" s="19">
        <v>17684.559999999998</v>
      </c>
      <c r="I101" s="16">
        <v>132.74918518518518</v>
      </c>
      <c r="J101" s="13"/>
      <c r="K101" s="13"/>
      <c r="L101" s="13"/>
    </row>
    <row r="102" spans="1:12" ht="43.2">
      <c r="A102" s="14"/>
      <c r="B102" s="14">
        <v>19010300</v>
      </c>
      <c r="C102" s="18" t="s">
        <v>96</v>
      </c>
      <c r="D102" s="19">
        <v>6000</v>
      </c>
      <c r="E102" s="19">
        <v>6000</v>
      </c>
      <c r="F102" s="19">
        <v>6000</v>
      </c>
      <c r="G102" s="19">
        <v>6294.05</v>
      </c>
      <c r="H102" s="19">
        <v>294.05000000000018</v>
      </c>
      <c r="I102" s="16">
        <v>104.90083333333334</v>
      </c>
      <c r="J102" s="13"/>
      <c r="K102" s="13"/>
      <c r="L102" s="13"/>
    </row>
    <row r="103" spans="1:12">
      <c r="A103" s="14"/>
      <c r="B103" s="14">
        <v>20000000</v>
      </c>
      <c r="C103" s="18" t="s">
        <v>47</v>
      </c>
      <c r="D103" s="19">
        <v>14097400</v>
      </c>
      <c r="E103" s="19">
        <v>14097400</v>
      </c>
      <c r="F103" s="19">
        <v>14097400</v>
      </c>
      <c r="G103" s="19">
        <v>18639854.949999996</v>
      </c>
      <c r="H103" s="19">
        <v>4542454.9499999955</v>
      </c>
      <c r="I103" s="16">
        <v>132.22193418644571</v>
      </c>
      <c r="J103" s="13"/>
      <c r="K103" s="13"/>
      <c r="L103" s="13"/>
    </row>
    <row r="104" spans="1:12">
      <c r="A104" s="14"/>
      <c r="B104" s="14">
        <v>24000000</v>
      </c>
      <c r="C104" s="18" t="s">
        <v>67</v>
      </c>
      <c r="D104" s="19">
        <v>6000</v>
      </c>
      <c r="E104" s="19">
        <v>6000</v>
      </c>
      <c r="F104" s="19">
        <v>6000</v>
      </c>
      <c r="G104" s="19">
        <v>0</v>
      </c>
      <c r="H104" s="19">
        <v>-6000</v>
      </c>
      <c r="I104" s="16">
        <v>0</v>
      </c>
      <c r="J104" s="13"/>
      <c r="K104" s="13"/>
      <c r="L104" s="13"/>
    </row>
    <row r="105" spans="1:12">
      <c r="A105" s="14"/>
      <c r="B105" s="14">
        <v>24060000</v>
      </c>
      <c r="C105" s="18" t="s">
        <v>51</v>
      </c>
      <c r="D105" s="19">
        <v>6000</v>
      </c>
      <c r="E105" s="19">
        <v>6000</v>
      </c>
      <c r="F105" s="19">
        <v>6000</v>
      </c>
      <c r="G105" s="19">
        <v>0</v>
      </c>
      <c r="H105" s="19">
        <v>-6000</v>
      </c>
      <c r="I105" s="16">
        <v>0</v>
      </c>
      <c r="J105" s="12"/>
      <c r="K105" s="12"/>
      <c r="L105" s="12"/>
    </row>
    <row r="106" spans="1:12" ht="43.2">
      <c r="A106" s="14"/>
      <c r="B106" s="14">
        <v>24062100</v>
      </c>
      <c r="C106" s="18" t="s">
        <v>97</v>
      </c>
      <c r="D106" s="19">
        <v>6000</v>
      </c>
      <c r="E106" s="19">
        <v>6000</v>
      </c>
      <c r="F106" s="19">
        <v>6000</v>
      </c>
      <c r="G106" s="19">
        <v>0</v>
      </c>
      <c r="H106" s="19">
        <v>-6000</v>
      </c>
      <c r="I106" s="16">
        <v>0</v>
      </c>
      <c r="J106" s="12"/>
      <c r="K106" s="12"/>
      <c r="L106" s="12"/>
    </row>
    <row r="107" spans="1:12">
      <c r="A107" s="14"/>
      <c r="B107" s="14">
        <v>25000000</v>
      </c>
      <c r="C107" s="18" t="s">
        <v>98</v>
      </c>
      <c r="D107" s="19">
        <v>14091400</v>
      </c>
      <c r="E107" s="19">
        <v>14091400</v>
      </c>
      <c r="F107" s="19">
        <v>14091400</v>
      </c>
      <c r="G107" s="19">
        <v>18639854.949999999</v>
      </c>
      <c r="H107" s="19">
        <v>4548454.9499999993</v>
      </c>
      <c r="I107" s="16">
        <v>132.27823317768284</v>
      </c>
      <c r="J107" s="12"/>
      <c r="K107" s="12"/>
      <c r="L107" s="12"/>
    </row>
    <row r="108" spans="1:12" ht="28.8">
      <c r="A108" s="14"/>
      <c r="B108" s="14">
        <v>25010000</v>
      </c>
      <c r="C108" s="18" t="s">
        <v>99</v>
      </c>
      <c r="D108" s="19">
        <v>14091400</v>
      </c>
      <c r="E108" s="19">
        <v>14091400</v>
      </c>
      <c r="F108" s="19">
        <v>14091400</v>
      </c>
      <c r="G108" s="19">
        <v>8922241.2799999993</v>
      </c>
      <c r="H108" s="19">
        <v>-5169158.7200000007</v>
      </c>
      <c r="I108" s="16">
        <v>63.316925784521047</v>
      </c>
      <c r="J108" s="12"/>
      <c r="K108" s="12"/>
      <c r="L108" s="12"/>
    </row>
    <row r="109" spans="1:12" ht="28.8">
      <c r="A109" s="14"/>
      <c r="B109" s="14">
        <v>25010100</v>
      </c>
      <c r="C109" s="18" t="s">
        <v>100</v>
      </c>
      <c r="D109" s="19">
        <v>14011400</v>
      </c>
      <c r="E109" s="19">
        <v>14011400</v>
      </c>
      <c r="F109" s="19">
        <v>14011400</v>
      </c>
      <c r="G109" s="19">
        <v>8808357.4499999993</v>
      </c>
      <c r="H109" s="19">
        <v>-5203042.5500000007</v>
      </c>
      <c r="I109" s="16">
        <v>62.865648329217628</v>
      </c>
      <c r="J109" s="12"/>
      <c r="K109" s="12"/>
      <c r="L109" s="12"/>
    </row>
    <row r="110" spans="1:12" ht="43.2">
      <c r="A110" s="14"/>
      <c r="B110" s="14">
        <v>25010300</v>
      </c>
      <c r="C110" s="18" t="s">
        <v>101</v>
      </c>
      <c r="D110" s="19">
        <v>63000</v>
      </c>
      <c r="E110" s="19">
        <v>63000</v>
      </c>
      <c r="F110" s="19">
        <v>63000</v>
      </c>
      <c r="G110" s="19">
        <v>36299.08</v>
      </c>
      <c r="H110" s="19">
        <v>-26700.92</v>
      </c>
      <c r="I110" s="16">
        <v>57.617587301587307</v>
      </c>
      <c r="J110" s="12"/>
      <c r="K110" s="12"/>
      <c r="L110" s="12"/>
    </row>
    <row r="111" spans="1:12" ht="28.8">
      <c r="A111" s="14"/>
      <c r="B111" s="14">
        <v>25010400</v>
      </c>
      <c r="C111" s="18" t="s">
        <v>102</v>
      </c>
      <c r="D111" s="19">
        <v>17000</v>
      </c>
      <c r="E111" s="19">
        <v>17000</v>
      </c>
      <c r="F111" s="19">
        <v>17000</v>
      </c>
      <c r="G111" s="19">
        <v>77584.75</v>
      </c>
      <c r="H111" s="19">
        <v>60584.75</v>
      </c>
      <c r="I111" s="16">
        <v>456.38088235294117</v>
      </c>
      <c r="J111" s="12"/>
      <c r="K111" s="12"/>
      <c r="L111" s="12"/>
    </row>
    <row r="112" spans="1:12">
      <c r="A112" s="14"/>
      <c r="B112" s="14">
        <v>25020000</v>
      </c>
      <c r="C112" s="18" t="s">
        <v>103</v>
      </c>
      <c r="D112" s="19">
        <v>0</v>
      </c>
      <c r="E112" s="19">
        <v>0</v>
      </c>
      <c r="F112" s="19">
        <v>0</v>
      </c>
      <c r="G112" s="19">
        <v>9717613.6699999999</v>
      </c>
      <c r="H112" s="19">
        <v>9717613.6699999999</v>
      </c>
      <c r="I112" s="16">
        <v>0</v>
      </c>
      <c r="J112" s="12"/>
      <c r="K112" s="12"/>
      <c r="L112" s="12"/>
    </row>
    <row r="113" spans="1:12">
      <c r="A113" s="14"/>
      <c r="B113" s="14">
        <v>25020100</v>
      </c>
      <c r="C113" s="18" t="s">
        <v>104</v>
      </c>
      <c r="D113" s="19">
        <v>0</v>
      </c>
      <c r="E113" s="19">
        <v>0</v>
      </c>
      <c r="F113" s="19">
        <v>0</v>
      </c>
      <c r="G113" s="19">
        <v>9575010.4900000002</v>
      </c>
      <c r="H113" s="19">
        <v>9575010.4900000002</v>
      </c>
      <c r="I113" s="16">
        <v>0</v>
      </c>
      <c r="J113" s="12"/>
      <c r="K113" s="12"/>
      <c r="L113" s="12"/>
    </row>
    <row r="114" spans="1:12" ht="72">
      <c r="A114" s="14"/>
      <c r="B114" s="14">
        <v>25020200</v>
      </c>
      <c r="C114" s="18" t="s">
        <v>105</v>
      </c>
      <c r="D114" s="19">
        <v>0</v>
      </c>
      <c r="E114" s="19">
        <v>0</v>
      </c>
      <c r="F114" s="19">
        <v>0</v>
      </c>
      <c r="G114" s="19">
        <v>142603.18</v>
      </c>
      <c r="H114" s="19">
        <v>142603.18</v>
      </c>
      <c r="I114" s="16">
        <v>0</v>
      </c>
      <c r="J114" s="12"/>
      <c r="K114" s="12"/>
      <c r="L114" s="12"/>
    </row>
    <row r="115" spans="1:12">
      <c r="A115" s="14"/>
      <c r="B115" s="14">
        <v>40000000</v>
      </c>
      <c r="C115" s="18" t="s">
        <v>72</v>
      </c>
      <c r="D115" s="19">
        <v>0</v>
      </c>
      <c r="E115" s="19">
        <v>2062054.49</v>
      </c>
      <c r="F115" s="19">
        <v>2062054.49</v>
      </c>
      <c r="G115" s="19">
        <v>1461063.49</v>
      </c>
      <c r="H115" s="19">
        <v>-600991</v>
      </c>
      <c r="I115" s="16">
        <v>70.854746908264289</v>
      </c>
      <c r="J115" s="12"/>
      <c r="K115" s="12"/>
      <c r="L115" s="12"/>
    </row>
    <row r="116" spans="1:12">
      <c r="A116" s="14"/>
      <c r="B116" s="14">
        <v>41000000</v>
      </c>
      <c r="C116" s="18" t="s">
        <v>73</v>
      </c>
      <c r="D116" s="19">
        <v>0</v>
      </c>
      <c r="E116" s="19">
        <v>2062054.49</v>
      </c>
      <c r="F116" s="19">
        <v>2062054.49</v>
      </c>
      <c r="G116" s="19">
        <v>1461063.49</v>
      </c>
      <c r="H116" s="19">
        <v>-600991</v>
      </c>
      <c r="I116" s="16">
        <v>70.854746908264289</v>
      </c>
      <c r="J116" s="12"/>
      <c r="K116" s="12"/>
      <c r="L116" s="12"/>
    </row>
    <row r="117" spans="1:12">
      <c r="A117" s="14"/>
      <c r="B117" s="14">
        <v>41050000</v>
      </c>
      <c r="C117" s="18" t="s">
        <v>78</v>
      </c>
      <c r="D117" s="19">
        <v>0</v>
      </c>
      <c r="E117" s="19">
        <v>2062054.49</v>
      </c>
      <c r="F117" s="19">
        <v>2062054.49</v>
      </c>
      <c r="G117" s="19">
        <v>1461063.49</v>
      </c>
      <c r="H117" s="19">
        <v>-600991</v>
      </c>
      <c r="I117" s="16">
        <v>70.854746908264289</v>
      </c>
      <c r="J117" s="12"/>
      <c r="K117" s="12"/>
      <c r="L117" s="12"/>
    </row>
    <row r="118" spans="1:12" ht="28.8">
      <c r="A118" s="14"/>
      <c r="B118" s="14">
        <v>41051000</v>
      </c>
      <c r="C118" s="18" t="s">
        <v>80</v>
      </c>
      <c r="D118" s="19">
        <v>0</v>
      </c>
      <c r="E118" s="19">
        <v>1461063.49</v>
      </c>
      <c r="F118" s="19">
        <v>1461063.49</v>
      </c>
      <c r="G118" s="19">
        <v>1461063.49</v>
      </c>
      <c r="H118" s="19">
        <v>0</v>
      </c>
      <c r="I118" s="16">
        <v>100</v>
      </c>
      <c r="J118" s="12"/>
      <c r="K118" s="12"/>
      <c r="L118" s="12"/>
    </row>
    <row r="119" spans="1:12">
      <c r="A119" s="14"/>
      <c r="B119" s="14">
        <v>41053900</v>
      </c>
      <c r="C119" s="18" t="s">
        <v>82</v>
      </c>
      <c r="D119" s="19">
        <v>0</v>
      </c>
      <c r="E119" s="19">
        <v>600991</v>
      </c>
      <c r="F119" s="19">
        <v>600991</v>
      </c>
      <c r="G119" s="19">
        <v>0</v>
      </c>
      <c r="H119" s="19">
        <v>-600991</v>
      </c>
      <c r="I119" s="16">
        <v>0</v>
      </c>
      <c r="J119" s="12"/>
      <c r="K119" s="12"/>
      <c r="L119" s="12"/>
    </row>
    <row r="120" spans="1:12">
      <c r="A120" s="23" t="s">
        <v>84</v>
      </c>
      <c r="B120" s="24"/>
      <c r="C120" s="24"/>
      <c r="D120" s="20">
        <v>14222400</v>
      </c>
      <c r="E120" s="20">
        <v>14222400</v>
      </c>
      <c r="F120" s="20">
        <v>14222400</v>
      </c>
      <c r="G120" s="20">
        <v>18793671.829999998</v>
      </c>
      <c r="H120" s="20">
        <v>4571271.8299999982</v>
      </c>
      <c r="I120" s="17">
        <v>132.14135328777138</v>
      </c>
      <c r="J120" s="12"/>
      <c r="K120" s="12"/>
      <c r="L120" s="12"/>
    </row>
    <row r="121" spans="1:12">
      <c r="A121" s="23" t="s">
        <v>85</v>
      </c>
      <c r="B121" s="24"/>
      <c r="C121" s="24"/>
      <c r="D121" s="20">
        <v>14222400</v>
      </c>
      <c r="E121" s="20">
        <v>16284454.49</v>
      </c>
      <c r="F121" s="20">
        <v>16284454.49</v>
      </c>
      <c r="G121" s="20">
        <v>20254735.319999997</v>
      </c>
      <c r="H121" s="20">
        <v>3970280.8299999963</v>
      </c>
      <c r="I121" s="17">
        <v>124.38080337562477</v>
      </c>
      <c r="J121" s="12"/>
      <c r="K121" s="12"/>
      <c r="L121" s="12"/>
    </row>
    <row r="122" spans="1:12" s="13" customFormat="1">
      <c r="A122" s="25" t="s">
        <v>85</v>
      </c>
      <c r="B122" s="26"/>
      <c r="C122" s="26"/>
      <c r="D122" s="21">
        <f>D121+D95</f>
        <v>558982600</v>
      </c>
      <c r="E122" s="21">
        <f t="shared" ref="E122:G122" si="6">E121+E95</f>
        <v>592641896.49000001</v>
      </c>
      <c r="F122" s="21">
        <f t="shared" si="6"/>
        <v>592641896.49000001</v>
      </c>
      <c r="G122" s="21">
        <f t="shared" si="6"/>
        <v>659114368.87000012</v>
      </c>
      <c r="H122" s="21">
        <f>G122-F122</f>
        <v>66472472.380000114</v>
      </c>
      <c r="I122" s="15">
        <f>G122/F122*100</f>
        <v>111.21629651458869</v>
      </c>
    </row>
  </sheetData>
  <mergeCells count="12">
    <mergeCell ref="B96:I96"/>
    <mergeCell ref="A120:C120"/>
    <mergeCell ref="A121:C121"/>
    <mergeCell ref="A122:C122"/>
    <mergeCell ref="B9:H9"/>
    <mergeCell ref="A94:C94"/>
    <mergeCell ref="A95:C95"/>
    <mergeCell ref="A12:A13"/>
    <mergeCell ref="B12:B13"/>
    <mergeCell ref="C12:C13"/>
    <mergeCell ref="D12:I12"/>
    <mergeCell ref="B15:I15"/>
  </mergeCells>
  <printOptions horizontalCentered="1"/>
  <pageMargins left="0.59055118110236227" right="0.59055118110236227" top="0.39370078740157483" bottom="0.39370078740157483" header="0" footer="0"/>
  <pageSetup paperSize="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2024-02-28T09:19:06Z</cp:lastPrinted>
  <dcterms:created xsi:type="dcterms:W3CDTF">2024-02-16T13:07:07Z</dcterms:created>
  <dcterms:modified xsi:type="dcterms:W3CDTF">2024-02-28T09:19:08Z</dcterms:modified>
</cp:coreProperties>
</file>